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Expense Form" sheetId="1" r:id="rId1"/>
  </sheets>
  <definedNames>
    <definedName name="CrCardPlusWarr1">'Expense Form'!$G$45:$G$50</definedName>
    <definedName name="CrCardPlusWarr2">'Expense Form'!$M$45:$M$50</definedName>
    <definedName name="CrCardPlusWarrTot">'Expense Form'!$N$50</definedName>
    <definedName name="Lodging">'Expense Form'!$K$24:$K$35</definedName>
    <definedName name="Meals">'Expense Form'!$L$24:$L$35</definedName>
    <definedName name="Miles">'Expense Form'!$H$24:$H$35</definedName>
    <definedName name="MiscExpense">'Expense Form'!$M$24:$M$35</definedName>
    <definedName name="_xlnm.Print_Area" localSheetId="0">'Expense Form'!$A$3:$N$95</definedName>
    <definedName name="Rate">'Expense Form'!$I$24:$I$35</definedName>
    <definedName name="Subtotal">'Expense Form'!$J$24:$J$35</definedName>
    <definedName name="Total">'Expense Form'!$N$24:$N$35</definedName>
    <definedName name="TotalTravelExp">'Expense Form'!$N$36</definedName>
    <definedName name="TravelAdvance">'Expense Form'!$N$38</definedName>
  </definedNames>
  <calcPr fullCalcOnLoad="1"/>
</workbook>
</file>

<file path=xl/comments1.xml><?xml version="1.0" encoding="utf-8"?>
<comments xmlns="http://schemas.openxmlformats.org/spreadsheetml/2006/main">
  <authors>
    <author>cx0148</author>
    <author>Mark Curtis</author>
  </authors>
  <commentList>
    <comment ref="A19" authorId="0">
      <text>
        <r>
          <rPr>
            <sz val="11"/>
            <rFont val="Verdana"/>
            <family val="2"/>
          </rPr>
          <t>Any meals provided by the training or meeting can not be included in the per diem amount for meals for that day.</t>
        </r>
      </text>
    </comment>
    <comment ref="G21" authorId="0">
      <text>
        <r>
          <rPr>
            <sz val="11"/>
            <rFont val="Verdana"/>
            <family val="2"/>
          </rPr>
          <t>CA- Commercial Air
PA - Personal Aircraft
PC- Personal Car
SC- State Car
SA - State Aircraft</t>
        </r>
      </text>
    </comment>
    <comment ref="H21" authorId="0">
      <text>
        <r>
          <rPr>
            <sz val="1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21" authorId="0">
      <text>
        <r>
          <rPr>
            <sz val="11"/>
            <rFont val="Verdana"/>
            <family val="2"/>
          </rPr>
          <t>This is the allowable mileage rate per the travel policy.
If the travel is Commercial transportation input the fare.</t>
        </r>
      </text>
    </comment>
    <comment ref="K21" authorId="0">
      <text>
        <r>
          <rPr>
            <sz val="11"/>
            <rFont val="Verdana"/>
            <family val="2"/>
          </rPr>
          <t>Actual Reimbusable lodging amount (including taxes)</t>
        </r>
      </text>
    </comment>
    <comment ref="L21" authorId="0">
      <text>
        <r>
          <rPr>
            <sz val="11"/>
            <rFont val="Verdana"/>
            <family val="2"/>
          </rPr>
          <t>Note, any meals included in the cost of registration/training can not be claimed in Per Diem calculation.</t>
        </r>
      </text>
    </comment>
    <comment ref="M21" authorId="0">
      <text>
        <r>
          <rPr>
            <sz val="11"/>
            <rFont val="Verdana"/>
            <family val="2"/>
          </rPr>
          <t>Any Other expense $25 or more requires a receipt, unless the item is charged on a credit card, then the receipt would be kept with the credit card.
Registration fees may be included in this category.</t>
        </r>
      </text>
    </comment>
    <comment ref="N37" authorId="0">
      <text>
        <r>
          <rPr>
            <sz val="1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rFont val="Verdana"/>
            <family val="2"/>
          </rPr>
          <t xml:space="preserve">  
</t>
        </r>
        <r>
          <rPr>
            <sz val="11"/>
            <rFont val="Verdana"/>
            <family val="2"/>
          </rPr>
          <t>Note: The receipts still stay with the credit card statements (accounts payable).</t>
        </r>
      </text>
    </comment>
    <comment ref="N38" authorId="0">
      <text>
        <r>
          <rPr>
            <sz val="11"/>
            <rFont val="Verdana"/>
            <family val="2"/>
          </rPr>
          <t>Include any amount of non-permanent advance received either through payroll or a warrant.</t>
        </r>
      </text>
    </comment>
    <comment ref="F44" authorId="0">
      <text>
        <r>
          <rPr>
            <sz val="11"/>
            <rFont val="Verdana"/>
            <family val="2"/>
          </rPr>
          <t>Input name on credit card if different than the person traveling.</t>
        </r>
      </text>
    </comment>
    <comment ref="N50" authorId="1">
      <text>
        <r>
          <rPr>
            <sz val="11"/>
            <rFont val="Verdana"/>
            <family val="2"/>
          </rPr>
          <t>Total credit card and warrant charges</t>
        </r>
        <r>
          <rPr>
            <sz val="8"/>
            <rFont val="Tahoma"/>
            <family val="0"/>
          </rPr>
          <t xml:space="preserve">
</t>
        </r>
      </text>
    </comment>
    <comment ref="B67" authorId="1">
      <text>
        <r>
          <rPr>
            <b/>
            <sz val="10"/>
            <rFont val="Verdana"/>
            <family val="2"/>
          </rPr>
          <t>Note: Enter the times (departure and arrival) based on the same time zone.</t>
        </r>
        <r>
          <rPr>
            <sz val="11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<sst xmlns="http://schemas.openxmlformats.org/spreadsheetml/2006/main" count="118" uniqueCount="108">
  <si>
    <t>FOR ALL RATES AND SPECIFIC RULES SEE TRAVEL REGULATIONS AT</t>
  </si>
  <si>
    <t>http//www.state.mt.us/doa/doatravel/travelmain.asp</t>
  </si>
  <si>
    <t>TRAVEL EXPENSE VOUCHER</t>
  </si>
  <si>
    <t>Employee</t>
  </si>
  <si>
    <t>Non-Employee Travel</t>
  </si>
  <si>
    <t>Name</t>
  </si>
  <si>
    <t xml:space="preserve">Employee Number </t>
  </si>
  <si>
    <t>Date</t>
  </si>
  <si>
    <t>SSN</t>
  </si>
  <si>
    <t>Address</t>
  </si>
  <si>
    <t>Month/Yr</t>
  </si>
  <si>
    <t>Dept</t>
  </si>
  <si>
    <t>List meals provided</t>
  </si>
  <si>
    <t xml:space="preserve">Purpose </t>
  </si>
  <si>
    <t>Dates</t>
  </si>
  <si>
    <t>Depart Time</t>
  </si>
  <si>
    <t>am</t>
  </si>
  <si>
    <t>Arrive Time</t>
  </si>
  <si>
    <t>Description/Destination</t>
  </si>
  <si>
    <t>Mode of Travel</t>
  </si>
  <si>
    <t>Miles</t>
  </si>
  <si>
    <t>Rate</t>
  </si>
  <si>
    <t>Subtotal</t>
  </si>
  <si>
    <t>Lodging</t>
  </si>
  <si>
    <t>Meals      Per Diem</t>
  </si>
  <si>
    <t>Other Expense</t>
  </si>
  <si>
    <t>Total</t>
  </si>
  <si>
    <t>pm</t>
  </si>
  <si>
    <t>Total Travel Expenses</t>
  </si>
  <si>
    <t>Due to Employee/Non-Employee</t>
  </si>
  <si>
    <t>Due to State</t>
  </si>
  <si>
    <t>Other Exp Description</t>
  </si>
  <si>
    <t>Amt</t>
  </si>
  <si>
    <t>Employee/Non-Employee Signature &amp; Date</t>
  </si>
  <si>
    <t>Supervisor Signature &amp; Date</t>
  </si>
  <si>
    <t>SEE INSTRUCTIONS ON FOLLOWING PAGE</t>
  </si>
  <si>
    <t>INSTRUCTIONS FOR TRAVEL EXPENSE VOUCHER</t>
  </si>
  <si>
    <r>
      <t xml:space="preserve">NOTE: If the least-cost method of travel is not used, you </t>
    </r>
    <r>
      <rPr>
        <b/>
        <u val="double"/>
        <sz val="14"/>
        <rFont val="Comic Sans MS"/>
        <family val="4"/>
      </rPr>
      <t>MUST</t>
    </r>
    <r>
      <rPr>
        <b/>
        <sz val="14"/>
        <rFont val="Comic Sans MS"/>
        <family val="4"/>
      </rPr>
      <t xml:space="preserve"> attach justification.</t>
    </r>
  </si>
  <si>
    <t>1)</t>
  </si>
  <si>
    <t xml:space="preserve">Employee Number  </t>
  </si>
  <si>
    <t>For a non-employee, a SSN (or tax payer ID) is required.</t>
  </si>
  <si>
    <t>2)</t>
  </si>
  <si>
    <t xml:space="preserve">Address </t>
  </si>
  <si>
    <t>Required for non-employee travel.</t>
  </si>
  <si>
    <t>3)</t>
  </si>
  <si>
    <t xml:space="preserve">Month/Year  </t>
  </si>
  <si>
    <t>Month and year of travel.</t>
  </si>
  <si>
    <t>4)</t>
  </si>
  <si>
    <t>Department</t>
  </si>
  <si>
    <t>Department where the employee/non-employee works.</t>
  </si>
  <si>
    <t>5)</t>
  </si>
  <si>
    <t>6)</t>
  </si>
  <si>
    <t xml:space="preserve">Meals Provided </t>
  </si>
  <si>
    <t>List any meals included in the training/meetings.</t>
  </si>
  <si>
    <t>7)</t>
  </si>
  <si>
    <t>Explain reason for the travel: where and why.</t>
  </si>
  <si>
    <t>8)</t>
  </si>
  <si>
    <t xml:space="preserve">Dates </t>
  </si>
  <si>
    <t>Dates of the travel/expense.</t>
  </si>
  <si>
    <t>9)</t>
  </si>
  <si>
    <t xml:space="preserve">Departure time </t>
  </si>
  <si>
    <t>Time of departure from home or the office, not airport departure time.</t>
  </si>
  <si>
    <t>10)</t>
  </si>
  <si>
    <t xml:space="preserve">Arrival Time </t>
  </si>
  <si>
    <t>Time of arrival at final destination (e.g., hotel or office, not airport arrival time).</t>
  </si>
  <si>
    <t>11)</t>
  </si>
  <si>
    <t>Destination or a description of the charge listed.</t>
  </si>
  <si>
    <t>12)</t>
  </si>
  <si>
    <t xml:space="preserve">Mode of Travel </t>
  </si>
  <si>
    <t>Method of travel. Examples:</t>
  </si>
  <si>
    <t>CA - Commercial Air (Plane): must include amount of ticket in "Rate" and 1 in "Miles".</t>
  </si>
  <si>
    <t>PA - Personal Aircraft</t>
  </si>
  <si>
    <t>PC - Personal Car (not a motor pool or rental car)</t>
  </si>
  <si>
    <t>SA - State Aircraft</t>
  </si>
  <si>
    <t xml:space="preserve">SC - State Car (car, truck, mini van, etc.)          </t>
  </si>
  <si>
    <t>13)</t>
  </si>
  <si>
    <t xml:space="preserve">Miles </t>
  </si>
  <si>
    <t>For travel in a personal car or aircraft, list the total miles traveled. Input "1" for commercial transportation.</t>
  </si>
  <si>
    <t>14)</t>
  </si>
  <si>
    <t xml:space="preserve">Rate </t>
  </si>
  <si>
    <t>Rate received per mile or the cost of the commercial transportation (see travel regulations for current rates, web page link above).</t>
  </si>
  <si>
    <t>15)</t>
  </si>
  <si>
    <t xml:space="preserve">Lodging </t>
  </si>
  <si>
    <t>16)</t>
  </si>
  <si>
    <t xml:space="preserve">Meals </t>
  </si>
  <si>
    <t>17)</t>
  </si>
  <si>
    <t>18)</t>
  </si>
  <si>
    <t>This will populate from the itemization below.</t>
  </si>
  <si>
    <t>19)</t>
  </si>
  <si>
    <t>20)</t>
  </si>
  <si>
    <t>Input the the department's Banner index.</t>
  </si>
  <si>
    <t>Index</t>
  </si>
  <si>
    <t>Name on Procard</t>
  </si>
  <si>
    <t>Less Travel Advance</t>
  </si>
  <si>
    <t>Less Total Amount Charged On Procard</t>
  </si>
  <si>
    <t>Amount Charged on Procard</t>
  </si>
  <si>
    <t xml:space="preserve">Travel Advance </t>
  </si>
  <si>
    <t xml:space="preserve">Itemization of State Procard Chgs </t>
  </si>
  <si>
    <t>List all charges on procard (e.g., registration, lodging, rental car, airline, etc.). For items charged on a procard, the receipt/invoice should be kept with the credit card statement.</t>
  </si>
  <si>
    <t>List amount of advance received.</t>
  </si>
  <si>
    <t>Allowable expenses that are not listed anywhere else. If any item is $25 or more, a receipt must must be attached, unless the receipt is with the procard statement. Agencies may choose to include registration fees as part of this category.</t>
  </si>
  <si>
    <t>Amount paid for lodging including tax (movies, phone charges, room service, and lounge charges excluded).</t>
  </si>
  <si>
    <t>Amount of per diem entitled to (not the actual cost); meals provided are not allowable.  Tips are non-reimbursable.</t>
  </si>
  <si>
    <t>Itemization of Procard Charges</t>
  </si>
  <si>
    <t>Vendor</t>
  </si>
  <si>
    <t>Transaction Description</t>
  </si>
  <si>
    <t>I hereby certify this is a valid travel claim to Montana Tech of The University of Montana in accordance with all State of Montana Statutes and Administrative Rules and Procedures.</t>
  </si>
  <si>
    <t>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</si>
</sst>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mmmm/yyyy"/>
    <numFmt numFmtId="167" formatCode="m/d/yy"/>
    <numFmt numFmtId="168" formatCode="_(* #,##0.00_);_(* \(#,##0.00\);_(* &quot;&quot;??_);_(@_)"/>
    <numFmt numFmtId="169" formatCode="mm/dd/yy"/>
    <numFmt numFmtId="170" formatCode="[$-409]dddd\,\ mmmm\ dd\,\ yyyy"/>
    <numFmt numFmtId="171" formatCode="m/d/yy;@"/>
  </numFmts>
  <fonts count="63">
    <font>
      <sz val="10"/>
      <name val="Arial"/>
      <family val="0"/>
    </font>
    <font>
      <b/>
      <sz val="12"/>
      <name val="Arial"/>
      <family val="2"/>
    </font>
    <font>
      <b/>
      <sz val="12"/>
      <color indexed="53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12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Comic Sans MS"/>
      <family val="4"/>
    </font>
    <font>
      <b/>
      <u val="double"/>
      <sz val="14"/>
      <name val="Comic Sans MS"/>
      <family val="4"/>
    </font>
    <font>
      <b/>
      <sz val="14"/>
      <color indexed="10"/>
      <name val="Comic Sans MS"/>
      <family val="4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0"/>
    </font>
    <font>
      <b/>
      <sz val="11"/>
      <color indexed="12"/>
      <name val="Verdana"/>
      <family val="2"/>
    </font>
    <font>
      <b/>
      <sz val="10"/>
      <color indexed="10"/>
      <name val="Arial Baltic"/>
      <family val="2"/>
    </font>
    <font>
      <b/>
      <sz val="11"/>
      <name val="Arial Baltic"/>
      <family val="2"/>
    </font>
    <font>
      <b/>
      <sz val="11"/>
      <name val="Arial"/>
      <family val="2"/>
    </font>
    <font>
      <sz val="11"/>
      <color indexed="12"/>
      <name val="Verdana"/>
      <family val="2"/>
    </font>
    <font>
      <sz val="8"/>
      <name val="Tahoma"/>
      <family val="0"/>
    </font>
    <font>
      <b/>
      <sz val="10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 Black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lightDown">
        <bgColor indexed="9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thin"/>
      <top>
        <color indexed="63"/>
      </top>
      <bottom style="double">
        <color indexed="22"/>
      </bottom>
    </border>
    <border>
      <left style="thin"/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medium"/>
      <top>
        <color indexed="63"/>
      </top>
      <bottom style="double">
        <color indexed="22"/>
      </bottom>
    </border>
    <border>
      <left style="medium"/>
      <right>
        <color indexed="63"/>
      </right>
      <top style="double">
        <color indexed="22"/>
      </top>
      <bottom style="thin"/>
    </border>
    <border>
      <left>
        <color indexed="63"/>
      </left>
      <right>
        <color indexed="63"/>
      </right>
      <top style="double">
        <color indexed="22"/>
      </top>
      <bottom style="thin"/>
    </border>
    <border>
      <left>
        <color indexed="63"/>
      </left>
      <right style="thin"/>
      <top style="double">
        <color indexed="22"/>
      </top>
      <bottom style="thin"/>
    </border>
    <border>
      <left style="thin"/>
      <right>
        <color indexed="63"/>
      </right>
      <top style="double">
        <color indexed="22"/>
      </top>
      <bottom style="thin"/>
    </border>
    <border>
      <left>
        <color indexed="63"/>
      </left>
      <right style="medium"/>
      <top style="double">
        <color indexed="22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53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>
      <alignment horizontal="center"/>
    </xf>
    <xf numFmtId="167" fontId="0" fillId="33" borderId="17" xfId="0" applyNumberFormat="1" applyFill="1" applyBorder="1" applyAlignment="1" applyProtection="1">
      <alignment/>
      <protection locked="0"/>
    </xf>
    <xf numFmtId="20" fontId="0" fillId="33" borderId="18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1" fontId="0" fillId="33" borderId="18" xfId="0" applyNumberFormat="1" applyFill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168" fontId="5" fillId="33" borderId="18" xfId="0" applyNumberFormat="1" applyFont="1" applyFill="1" applyBorder="1" applyAlignment="1">
      <alignment/>
    </xf>
    <xf numFmtId="43" fontId="0" fillId="33" borderId="18" xfId="44" applyNumberFormat="1" applyFont="1" applyFill="1" applyBorder="1" applyAlignment="1" applyProtection="1">
      <alignment/>
      <protection locked="0"/>
    </xf>
    <xf numFmtId="168" fontId="5" fillId="33" borderId="19" xfId="0" applyNumberFormat="1" applyFont="1" applyFill="1" applyBorder="1" applyAlignment="1">
      <alignment/>
    </xf>
    <xf numFmtId="167" fontId="0" fillId="33" borderId="20" xfId="0" applyNumberFormat="1" applyFill="1" applyBorder="1" applyAlignment="1" applyProtection="1">
      <alignment/>
      <protection locked="0"/>
    </xf>
    <xf numFmtId="20" fontId="0" fillId="33" borderId="21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1" fontId="0" fillId="33" borderId="2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43" fontId="0" fillId="33" borderId="21" xfId="42" applyNumberFormat="1" applyFont="1" applyFill="1" applyBorder="1" applyAlignment="1" applyProtection="1">
      <alignment/>
      <protection locked="0"/>
    </xf>
    <xf numFmtId="43" fontId="5" fillId="33" borderId="21" xfId="0" applyNumberFormat="1" applyFont="1" applyFill="1" applyBorder="1" applyAlignment="1">
      <alignment/>
    </xf>
    <xf numFmtId="43" fontId="5" fillId="33" borderId="21" xfId="44" applyNumberFormat="1" applyFont="1" applyFill="1" applyBorder="1" applyAlignment="1">
      <alignment/>
    </xf>
    <xf numFmtId="43" fontId="5" fillId="33" borderId="22" xfId="0" applyNumberFormat="1" applyFont="1" applyFill="1" applyBorder="1" applyAlignment="1">
      <alignment/>
    </xf>
    <xf numFmtId="169" fontId="7" fillId="33" borderId="23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167" fontId="8" fillId="33" borderId="17" xfId="0" applyNumberFormat="1" applyFont="1" applyFill="1" applyBorder="1" applyAlignment="1" applyProtection="1">
      <alignment/>
      <protection locked="0"/>
    </xf>
    <xf numFmtId="43" fontId="8" fillId="33" borderId="18" xfId="42" applyFont="1" applyFill="1" applyBorder="1" applyAlignment="1" applyProtection="1">
      <alignment/>
      <protection locked="0"/>
    </xf>
    <xf numFmtId="167" fontId="8" fillId="33" borderId="20" xfId="0" applyNumberFormat="1" applyFont="1" applyFill="1" applyBorder="1" applyAlignment="1" applyProtection="1">
      <alignment/>
      <protection locked="0"/>
    </xf>
    <xf numFmtId="43" fontId="8" fillId="33" borderId="21" xfId="42" applyFont="1" applyFill="1" applyBorder="1" applyAlignment="1" applyProtection="1">
      <alignment/>
      <protection locked="0"/>
    </xf>
    <xf numFmtId="167" fontId="8" fillId="33" borderId="24" xfId="0" applyNumberFormat="1" applyFont="1" applyFill="1" applyBorder="1" applyAlignment="1" applyProtection="1">
      <alignment/>
      <protection locked="0"/>
    </xf>
    <xf numFmtId="43" fontId="8" fillId="33" borderId="25" xfId="42" applyFont="1" applyFill="1" applyBorder="1" applyAlignment="1" applyProtection="1">
      <alignment/>
      <protection locked="0"/>
    </xf>
    <xf numFmtId="43" fontId="9" fillId="33" borderId="26" xfId="44" applyNumberFormat="1" applyFont="1" applyFill="1" applyBorder="1" applyAlignment="1" applyProtection="1">
      <alignment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49" fontId="0" fillId="33" borderId="21" xfId="0" applyNumberFormat="1" applyFill="1" applyBorder="1" applyAlignment="1" applyProtection="1">
      <alignment wrapText="1"/>
      <protection locked="0"/>
    </xf>
    <xf numFmtId="171" fontId="0" fillId="33" borderId="21" xfId="0" applyNumberFormat="1" applyFill="1" applyBorder="1" applyAlignment="1">
      <alignment/>
    </xf>
    <xf numFmtId="0" fontId="21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7" fillId="34" borderId="2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15" fillId="33" borderId="0" xfId="0" applyFont="1" applyFill="1" applyAlignment="1" applyProtection="1">
      <alignment wrapText="1"/>
      <protection locked="0"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0" fillId="33" borderId="35" xfId="0" applyFont="1" applyFill="1" applyBorder="1" applyAlignment="1" applyProtection="1">
      <alignment wrapText="1"/>
      <protection/>
    </xf>
    <xf numFmtId="0" fontId="10" fillId="33" borderId="36" xfId="0" applyFont="1" applyFill="1" applyBorder="1" applyAlignment="1" applyProtection="1">
      <alignment wrapText="1"/>
      <protection/>
    </xf>
    <xf numFmtId="0" fontId="10" fillId="33" borderId="37" xfId="0" applyFont="1" applyFill="1" applyBorder="1" applyAlignment="1" applyProtection="1">
      <alignment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8" fillId="33" borderId="38" xfId="0" applyNumberFormat="1" applyFont="1" applyFill="1" applyBorder="1" applyAlignment="1" applyProtection="1">
      <alignment/>
      <protection locked="0"/>
    </xf>
    <xf numFmtId="49" fontId="8" fillId="33" borderId="39" xfId="0" applyNumberFormat="1" applyFont="1" applyFill="1" applyBorder="1" applyAlignment="1" applyProtection="1">
      <alignment/>
      <protection locked="0"/>
    </xf>
    <xf numFmtId="49" fontId="8" fillId="33" borderId="40" xfId="0" applyNumberFormat="1" applyFont="1" applyFill="1" applyBorder="1" applyAlignment="1" applyProtection="1">
      <alignment/>
      <protection locked="0"/>
    </xf>
    <xf numFmtId="49" fontId="8" fillId="33" borderId="41" xfId="0" applyNumberFormat="1" applyFont="1" applyFill="1" applyBorder="1" applyAlignment="1" applyProtection="1">
      <alignment/>
      <protection locked="0"/>
    </xf>
    <xf numFmtId="49" fontId="8" fillId="33" borderId="36" xfId="0" applyNumberFormat="1" applyFont="1" applyFill="1" applyBorder="1" applyAlignment="1" applyProtection="1">
      <alignment/>
      <protection locked="0"/>
    </xf>
    <xf numFmtId="49" fontId="8" fillId="33" borderId="37" xfId="0" applyNumberFormat="1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167" fontId="8" fillId="33" borderId="38" xfId="0" applyNumberFormat="1" applyFont="1" applyFill="1" applyBorder="1" applyAlignment="1" applyProtection="1">
      <alignment/>
      <protection locked="0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7" xfId="0" applyFill="1" applyBorder="1" applyAlignment="1">
      <alignment/>
    </xf>
    <xf numFmtId="167" fontId="8" fillId="33" borderId="41" xfId="0" applyNumberFormat="1" applyFont="1" applyFill="1" applyBorder="1" applyAlignment="1" applyProtection="1">
      <alignment/>
      <protection locked="0"/>
    </xf>
    <xf numFmtId="0" fontId="0" fillId="33" borderId="36" xfId="0" applyFill="1" applyBorder="1" applyAlignment="1">
      <alignment/>
    </xf>
    <xf numFmtId="0" fontId="5" fillId="33" borderId="27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top" wrapText="1"/>
      <protection/>
    </xf>
    <xf numFmtId="0" fontId="7" fillId="33" borderId="52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8" fillId="33" borderId="53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0" fillId="35" borderId="54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49" fontId="8" fillId="33" borderId="55" xfId="0" applyNumberFormat="1" applyFont="1" applyFill="1" applyBorder="1" applyAlignment="1" applyProtection="1">
      <alignment/>
      <protection locked="0"/>
    </xf>
    <xf numFmtId="49" fontId="8" fillId="33" borderId="56" xfId="0" applyNumberFormat="1" applyFont="1" applyFill="1" applyBorder="1" applyAlignment="1" applyProtection="1">
      <alignment/>
      <protection locked="0"/>
    </xf>
    <xf numFmtId="49" fontId="8" fillId="33" borderId="57" xfId="0" applyNumberFormat="1" applyFont="1" applyFill="1" applyBorder="1" applyAlignment="1" applyProtection="1">
      <alignment/>
      <protection locked="0"/>
    </xf>
    <xf numFmtId="0" fontId="5" fillId="33" borderId="58" xfId="0" applyFont="1" applyFill="1" applyBorder="1" applyAlignment="1">
      <alignment horizontal="right"/>
    </xf>
    <xf numFmtId="0" fontId="5" fillId="33" borderId="59" xfId="0" applyFont="1" applyFill="1" applyBorder="1" applyAlignment="1">
      <alignment horizontal="right"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61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5" fillId="33" borderId="29" xfId="0" applyFont="1" applyFill="1" applyBorder="1" applyAlignment="1" applyProtection="1">
      <alignment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62" xfId="0" applyFont="1" applyFill="1" applyBorder="1" applyAlignment="1" applyProtection="1">
      <alignment vertical="top" wrapText="1"/>
      <protection/>
    </xf>
    <xf numFmtId="49" fontId="0" fillId="33" borderId="63" xfId="0" applyNumberFormat="1" applyFont="1" applyFill="1" applyBorder="1" applyAlignment="1" applyProtection="1">
      <alignment vertical="top" wrapText="1"/>
      <protection locked="0"/>
    </xf>
    <xf numFmtId="49" fontId="0" fillId="33" borderId="30" xfId="0" applyNumberFormat="1" applyFont="1" applyFill="1" applyBorder="1" applyAlignment="1" applyProtection="1">
      <alignment vertical="top" wrapText="1"/>
      <protection locked="0"/>
    </xf>
    <xf numFmtId="49" fontId="0" fillId="33" borderId="31" xfId="0" applyNumberFormat="1" applyFont="1" applyFill="1" applyBorder="1" applyAlignment="1" applyProtection="1">
      <alignment vertical="top" wrapText="1"/>
      <protection locked="0"/>
    </xf>
    <xf numFmtId="0" fontId="5" fillId="33" borderId="64" xfId="0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66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69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166" fontId="0" fillId="33" borderId="71" xfId="0" applyNumberFormat="1" applyFill="1" applyBorder="1" applyAlignment="1" applyProtection="1">
      <alignment horizontal="left"/>
      <protection locked="0"/>
    </xf>
    <xf numFmtId="166" fontId="0" fillId="33" borderId="40" xfId="0" applyNumberFormat="1" applyFill="1" applyBorder="1" applyAlignment="1" applyProtection="1">
      <alignment horizontal="left"/>
      <protection locked="0"/>
    </xf>
    <xf numFmtId="49" fontId="0" fillId="33" borderId="71" xfId="0" applyNumberFormat="1" applyFill="1" applyBorder="1" applyAlignment="1" applyProtection="1">
      <alignment/>
      <protection locked="0"/>
    </xf>
    <xf numFmtId="49" fontId="0" fillId="33" borderId="40" xfId="0" applyNumberFormat="1" applyFill="1" applyBorder="1" applyAlignment="1" applyProtection="1">
      <alignment/>
      <protection locked="0"/>
    </xf>
    <xf numFmtId="49" fontId="0" fillId="33" borderId="72" xfId="0" applyNumberFormat="1" applyFill="1" applyBorder="1" applyAlignment="1" applyProtection="1">
      <alignment/>
      <protection locked="0"/>
    </xf>
    <xf numFmtId="49" fontId="0" fillId="33" borderId="56" xfId="0" applyNumberFormat="1" applyFill="1" applyBorder="1" applyAlignment="1" applyProtection="1">
      <alignment/>
      <protection locked="0"/>
    </xf>
    <xf numFmtId="49" fontId="0" fillId="33" borderId="73" xfId="0" applyNumberFormat="1" applyFill="1" applyBorder="1" applyAlignment="1" applyProtection="1">
      <alignment/>
      <protection locked="0"/>
    </xf>
    <xf numFmtId="0" fontId="5" fillId="33" borderId="68" xfId="0" applyFont="1" applyFill="1" applyBorder="1" applyAlignment="1">
      <alignment wrapText="1"/>
    </xf>
    <xf numFmtId="0" fontId="5" fillId="33" borderId="39" xfId="0" applyFont="1" applyFill="1" applyBorder="1" applyAlignment="1">
      <alignment wrapText="1"/>
    </xf>
    <xf numFmtId="0" fontId="5" fillId="33" borderId="74" xfId="0" applyFont="1" applyFill="1" applyBorder="1" applyAlignment="1">
      <alignment wrapText="1"/>
    </xf>
    <xf numFmtId="49" fontId="0" fillId="33" borderId="39" xfId="0" applyNumberFormat="1" applyFill="1" applyBorder="1" applyAlignment="1" applyProtection="1">
      <alignment/>
      <protection locked="0"/>
    </xf>
    <xf numFmtId="49" fontId="0" fillId="33" borderId="75" xfId="0" applyNumberFormat="1" applyFill="1" applyBorder="1" applyAlignment="1" applyProtection="1">
      <alignment/>
      <protection locked="0"/>
    </xf>
    <xf numFmtId="49" fontId="0" fillId="33" borderId="71" xfId="0" applyNumberFormat="1" applyFill="1" applyBorder="1" applyAlignment="1" applyProtection="1">
      <alignment vertical="top" wrapText="1"/>
      <protection locked="0"/>
    </xf>
    <xf numFmtId="49" fontId="0" fillId="33" borderId="39" xfId="0" applyNumberFormat="1" applyFill="1" applyBorder="1" applyAlignment="1" applyProtection="1">
      <alignment vertical="top" wrapText="1"/>
      <protection locked="0"/>
    </xf>
    <xf numFmtId="49" fontId="0" fillId="33" borderId="75" xfId="0" applyNumberFormat="1" applyFill="1" applyBorder="1" applyAlignment="1" applyProtection="1">
      <alignment vertical="top" wrapText="1"/>
      <protection locked="0"/>
    </xf>
    <xf numFmtId="0" fontId="0" fillId="33" borderId="35" xfId="0" applyFill="1" applyBorder="1" applyAlignment="1">
      <alignment/>
    </xf>
    <xf numFmtId="0" fontId="0" fillId="33" borderId="76" xfId="0" applyFill="1" applyBorder="1" applyAlignment="1">
      <alignment/>
    </xf>
    <xf numFmtId="49" fontId="0" fillId="33" borderId="77" xfId="0" applyNumberFormat="1" applyFill="1" applyBorder="1" applyAlignment="1" applyProtection="1">
      <alignment/>
      <protection locked="0"/>
    </xf>
    <xf numFmtId="49" fontId="0" fillId="33" borderId="36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/>
      <protection locked="0"/>
    </xf>
    <xf numFmtId="164" fontId="0" fillId="33" borderId="71" xfId="0" applyNumberFormat="1" applyFill="1" applyBorder="1" applyAlignment="1" applyProtection="1">
      <alignment horizontal="left"/>
      <protection locked="0"/>
    </xf>
    <xf numFmtId="164" fontId="0" fillId="33" borderId="40" xfId="0" applyNumberFormat="1" applyFill="1" applyBorder="1" applyAlignment="1" applyProtection="1">
      <alignment horizontal="left"/>
      <protection locked="0"/>
    </xf>
    <xf numFmtId="165" fontId="0" fillId="33" borderId="71" xfId="0" applyNumberFormat="1" applyFill="1" applyBorder="1" applyAlignment="1" applyProtection="1">
      <alignment horizontal="left"/>
      <protection locked="0"/>
    </xf>
    <xf numFmtId="165" fontId="0" fillId="33" borderId="39" xfId="0" applyNumberFormat="1" applyFill="1" applyBorder="1" applyAlignment="1" applyProtection="1">
      <alignment horizontal="left"/>
      <protection locked="0"/>
    </xf>
    <xf numFmtId="165" fontId="0" fillId="33" borderId="75" xfId="0" applyNumberFormat="1" applyFill="1" applyBorder="1" applyAlignment="1" applyProtection="1">
      <alignment horizontal="left"/>
      <protection locked="0"/>
    </xf>
    <xf numFmtId="164" fontId="0" fillId="33" borderId="72" xfId="0" applyNumberFormat="1" applyFill="1" applyBorder="1" applyAlignment="1" applyProtection="1">
      <alignment horizontal="left"/>
      <protection locked="0"/>
    </xf>
    <xf numFmtId="164" fontId="0" fillId="33" borderId="56" xfId="0" applyNumberFormat="1" applyFill="1" applyBorder="1" applyAlignment="1" applyProtection="1">
      <alignment horizontal="left"/>
      <protection locked="0"/>
    </xf>
    <xf numFmtId="164" fontId="0" fillId="33" borderId="73" xfId="0" applyNumberFormat="1" applyFill="1" applyBorder="1" applyAlignment="1" applyProtection="1">
      <alignment horizontal="left"/>
      <protection locked="0"/>
    </xf>
    <xf numFmtId="49" fontId="0" fillId="33" borderId="77" xfId="0" applyNumberFormat="1" applyFill="1" applyBorder="1" applyAlignment="1" applyProtection="1">
      <alignment wrapText="1"/>
      <protection locked="0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53" applyFont="1" applyFill="1" applyBorder="1" applyAlignment="1" applyProtection="1">
      <alignment horizontal="center"/>
      <protection/>
    </xf>
    <xf numFmtId="0" fontId="0" fillId="33" borderId="53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3" xfId="0" applyFill="1" applyBorder="1" applyAlignment="1">
      <alignment horizontal="center"/>
    </xf>
    <xf numFmtId="167" fontId="8" fillId="33" borderId="55" xfId="0" applyNumberFormat="1" applyFont="1" applyFill="1" applyBorder="1" applyAlignment="1" applyProtection="1">
      <alignment/>
      <protection locked="0"/>
    </xf>
    <xf numFmtId="0" fontId="0" fillId="33" borderId="56" xfId="0" applyFill="1" applyBorder="1" applyAlignment="1">
      <alignment/>
    </xf>
    <xf numFmtId="0" fontId="5" fillId="33" borderId="78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49" fontId="0" fillId="33" borderId="81" xfId="0" applyNumberFormat="1" applyFill="1" applyBorder="1" applyAlignment="1" applyProtection="1">
      <alignment/>
      <protection locked="0"/>
    </xf>
    <xf numFmtId="49" fontId="0" fillId="33" borderId="59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238125</xdr:colOff>
      <xdr:row>3</xdr:row>
      <xdr:rowOff>0</xdr:rowOff>
    </xdr:to>
    <xdr:pic>
      <xdr:nvPicPr>
        <xdr:cNvPr id="1" name="Picture 29" descr="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coveringmontana.com/doa/doatravel/travelpolicy_2005.pdf" TargetMode="External" /><Relationship Id="rId2" Type="http://schemas.openxmlformats.org/officeDocument/2006/relationships/hyperlink" Target="http://www.state.mt.us/doa/doatravel/travelmain.a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51"/>
  <sheetViews>
    <sheetView tabSelected="1" zoomScalePageLayoutView="0" workbookViewId="0" topLeftCell="A14">
      <selection activeCell="A57" sqref="A57:N57"/>
    </sheetView>
  </sheetViews>
  <sheetFormatPr defaultColWidth="9.140625" defaultRowHeight="12.75"/>
  <cols>
    <col min="1" max="1" width="9.421875" style="1" customWidth="1"/>
    <col min="2" max="2" width="7.57421875" style="1" customWidth="1"/>
    <col min="3" max="3" width="7.28125" style="1" customWidth="1"/>
    <col min="4" max="4" width="7.7109375" style="1" customWidth="1"/>
    <col min="5" max="5" width="4.8515625" style="1" customWidth="1"/>
    <col min="6" max="6" width="26.140625" style="1" customWidth="1"/>
    <col min="7" max="7" width="8.00390625" style="1" customWidth="1"/>
    <col min="8" max="8" width="11.421875" style="1" customWidth="1"/>
    <col min="9" max="9" width="7.140625" style="1" bestFit="1" customWidth="1"/>
    <col min="10" max="10" width="11.57421875" style="1" customWidth="1"/>
    <col min="11" max="11" width="10.421875" style="1" bestFit="1" customWidth="1"/>
    <col min="12" max="12" width="9.28125" style="1" bestFit="1" customWidth="1"/>
    <col min="13" max="13" width="10.00390625" style="1" customWidth="1"/>
    <col min="14" max="14" width="10.8515625" style="1" bestFit="1" customWidth="1"/>
    <col min="15" max="16384" width="9.140625" style="1" customWidth="1"/>
  </cols>
  <sheetData>
    <row r="1" ht="12.75"/>
    <row r="2" ht="12.75"/>
    <row r="3" spans="1:14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172" t="s">
        <v>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3.5" customHeight="1">
      <c r="A10" s="174" t="s">
        <v>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6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60" t="s">
        <v>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4" ht="12" customHeight="1" thickBo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12.75">
      <c r="A14" s="180" t="s">
        <v>3</v>
      </c>
      <c r="B14" s="181"/>
      <c r="C14" s="181"/>
      <c r="D14" s="181"/>
      <c r="E14" s="181"/>
      <c r="F14" s="182"/>
      <c r="G14" s="183" t="s">
        <v>4</v>
      </c>
      <c r="H14" s="183"/>
      <c r="I14" s="183"/>
      <c r="J14" s="183"/>
      <c r="K14" s="183"/>
      <c r="L14" s="183"/>
      <c r="M14" s="183"/>
      <c r="N14" s="184"/>
    </row>
    <row r="15" spans="1:14" ht="28.5" customHeight="1">
      <c r="A15" s="3" t="s">
        <v>5</v>
      </c>
      <c r="B15" s="145"/>
      <c r="C15" s="153"/>
      <c r="D15" s="153"/>
      <c r="E15" s="153"/>
      <c r="F15" s="154"/>
      <c r="G15" s="4" t="s">
        <v>5</v>
      </c>
      <c r="H15" s="185"/>
      <c r="I15" s="186"/>
      <c r="J15" s="153"/>
      <c r="K15" s="153"/>
      <c r="L15" s="153"/>
      <c r="M15" s="153"/>
      <c r="N15" s="154"/>
    </row>
    <row r="16" spans="1:14" ht="28.5" customHeight="1" thickBot="1">
      <c r="A16" s="158" t="s">
        <v>6</v>
      </c>
      <c r="B16" s="159"/>
      <c r="C16" s="160"/>
      <c r="D16" s="161"/>
      <c r="E16" s="161"/>
      <c r="F16" s="162"/>
      <c r="G16" s="3" t="s">
        <v>7</v>
      </c>
      <c r="H16" s="163"/>
      <c r="I16" s="164"/>
      <c r="J16" s="5" t="s">
        <v>8</v>
      </c>
      <c r="K16" s="165"/>
      <c r="L16" s="166"/>
      <c r="M16" s="166"/>
      <c r="N16" s="167"/>
    </row>
    <row r="17" spans="1:14" ht="28.5" customHeight="1" thickBot="1">
      <c r="A17" s="6" t="s">
        <v>7</v>
      </c>
      <c r="B17" s="168"/>
      <c r="C17" s="169"/>
      <c r="D17" s="169"/>
      <c r="E17" s="169"/>
      <c r="F17" s="170"/>
      <c r="G17" s="7" t="s">
        <v>9</v>
      </c>
      <c r="H17" s="171"/>
      <c r="I17" s="161"/>
      <c r="J17" s="161"/>
      <c r="K17" s="161"/>
      <c r="L17" s="161"/>
      <c r="M17" s="161"/>
      <c r="N17" s="162"/>
    </row>
    <row r="18" spans="1:14" ht="28.5" customHeight="1">
      <c r="A18" s="8" t="s">
        <v>10</v>
      </c>
      <c r="B18" s="143"/>
      <c r="C18" s="144"/>
      <c r="D18" s="9" t="s">
        <v>11</v>
      </c>
      <c r="E18" s="145"/>
      <c r="F18" s="146"/>
      <c r="G18" s="10" t="s">
        <v>91</v>
      </c>
      <c r="H18" s="147"/>
      <c r="I18" s="148"/>
      <c r="J18" s="148"/>
      <c r="K18" s="148"/>
      <c r="L18" s="148"/>
      <c r="M18" s="148"/>
      <c r="N18" s="149"/>
    </row>
    <row r="19" spans="1:14" ht="25.5" customHeight="1">
      <c r="A19" s="150" t="s">
        <v>12</v>
      </c>
      <c r="B19" s="151"/>
      <c r="C19" s="152"/>
      <c r="D19" s="145" t="s">
        <v>107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1:14" ht="31.5" customHeight="1">
      <c r="A20" s="11" t="s">
        <v>13</v>
      </c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12.75" customHeight="1">
      <c r="A21" s="140" t="s">
        <v>14</v>
      </c>
      <c r="B21" s="128" t="s">
        <v>15</v>
      </c>
      <c r="C21" s="137" t="s">
        <v>16</v>
      </c>
      <c r="D21" s="128" t="s">
        <v>17</v>
      </c>
      <c r="E21" s="137" t="s">
        <v>16</v>
      </c>
      <c r="F21" s="137" t="s">
        <v>18</v>
      </c>
      <c r="G21" s="128" t="s">
        <v>19</v>
      </c>
      <c r="H21" s="137" t="s">
        <v>20</v>
      </c>
      <c r="I21" s="137" t="s">
        <v>21</v>
      </c>
      <c r="J21" s="137" t="s">
        <v>22</v>
      </c>
      <c r="K21" s="137" t="s">
        <v>23</v>
      </c>
      <c r="L21" s="128" t="s">
        <v>24</v>
      </c>
      <c r="M21" s="128" t="s">
        <v>25</v>
      </c>
      <c r="N21" s="131" t="s">
        <v>26</v>
      </c>
    </row>
    <row r="22" spans="1:14" ht="12.75">
      <c r="A22" s="141"/>
      <c r="B22" s="129"/>
      <c r="C22" s="142"/>
      <c r="D22" s="129"/>
      <c r="E22" s="142"/>
      <c r="F22" s="138"/>
      <c r="G22" s="129"/>
      <c r="H22" s="138"/>
      <c r="I22" s="138"/>
      <c r="J22" s="138"/>
      <c r="K22" s="138"/>
      <c r="L22" s="129"/>
      <c r="M22" s="129"/>
      <c r="N22" s="132"/>
    </row>
    <row r="23" spans="1:14" ht="13.5" thickBot="1">
      <c r="A23" s="141"/>
      <c r="B23" s="130"/>
      <c r="C23" s="12" t="s">
        <v>27</v>
      </c>
      <c r="D23" s="130"/>
      <c r="E23" s="12" t="s">
        <v>27</v>
      </c>
      <c r="F23" s="139"/>
      <c r="G23" s="130"/>
      <c r="H23" s="139"/>
      <c r="I23" s="139"/>
      <c r="J23" s="139"/>
      <c r="K23" s="139"/>
      <c r="L23" s="130"/>
      <c r="M23" s="130"/>
      <c r="N23" s="133"/>
    </row>
    <row r="24" spans="1:14" ht="25.5" customHeight="1">
      <c r="A24" s="50"/>
      <c r="B24" s="14"/>
      <c r="C24" s="15"/>
      <c r="D24" s="14"/>
      <c r="E24" s="15"/>
      <c r="F24" s="15"/>
      <c r="G24" s="15"/>
      <c r="H24" s="16"/>
      <c r="I24" s="17"/>
      <c r="J24" s="18"/>
      <c r="K24" s="19"/>
      <c r="L24" s="19"/>
      <c r="M24" s="19"/>
      <c r="N24" s="20">
        <f>L24</f>
        <v>0</v>
      </c>
    </row>
    <row r="25" spans="1:14" ht="25.5" customHeight="1">
      <c r="A25" s="13"/>
      <c r="B25" s="22"/>
      <c r="C25" s="23"/>
      <c r="D25" s="22"/>
      <c r="E25" s="23"/>
      <c r="F25" s="15"/>
      <c r="G25" s="23"/>
      <c r="H25" s="16"/>
      <c r="I25" s="17"/>
      <c r="J25" s="18"/>
      <c r="K25" s="19"/>
      <c r="L25" s="19"/>
      <c r="M25" s="19"/>
      <c r="N25" s="20"/>
    </row>
    <row r="26" spans="1:14" ht="24.75" customHeight="1">
      <c r="A26" s="50"/>
      <c r="B26" s="14"/>
      <c r="C26" s="15"/>
      <c r="D26" s="14"/>
      <c r="E26" s="15"/>
      <c r="F26" s="15"/>
      <c r="G26" s="15"/>
      <c r="H26" s="16"/>
      <c r="I26" s="17"/>
      <c r="J26" s="18"/>
      <c r="K26" s="19"/>
      <c r="L26" s="19"/>
      <c r="M26" s="19"/>
      <c r="N26" s="20"/>
    </row>
    <row r="27" spans="1:14" ht="25.5" customHeight="1">
      <c r="A27" s="13"/>
      <c r="B27" s="22"/>
      <c r="C27" s="23"/>
      <c r="D27" s="22"/>
      <c r="E27" s="23"/>
      <c r="F27" s="49"/>
      <c r="G27" s="23"/>
      <c r="H27" s="16"/>
      <c r="I27" s="17"/>
      <c r="J27" s="18"/>
      <c r="K27" s="26"/>
      <c r="L27" s="26"/>
      <c r="M27" s="26"/>
      <c r="N27" s="20"/>
    </row>
    <row r="28" spans="1:14" ht="25.5" customHeight="1">
      <c r="A28" s="21"/>
      <c r="B28" s="14"/>
      <c r="C28" s="15"/>
      <c r="D28" s="14"/>
      <c r="E28" s="15"/>
      <c r="F28" s="15"/>
      <c r="G28" s="15"/>
      <c r="H28" s="16"/>
      <c r="I28" s="17"/>
      <c r="J28" s="18"/>
      <c r="K28" s="19"/>
      <c r="L28" s="19"/>
      <c r="M28" s="19"/>
      <c r="N28" s="20"/>
    </row>
    <row r="29" spans="1:14" ht="25.5" customHeight="1">
      <c r="A29" s="21"/>
      <c r="B29" s="22"/>
      <c r="C29" s="23"/>
      <c r="D29" s="22"/>
      <c r="E29" s="23"/>
      <c r="F29" s="49"/>
      <c r="G29" s="23"/>
      <c r="H29" s="16"/>
      <c r="I29" s="17"/>
      <c r="J29" s="18"/>
      <c r="K29" s="26"/>
      <c r="L29" s="26"/>
      <c r="M29" s="26"/>
      <c r="N29" s="20"/>
    </row>
    <row r="30" spans="1:14" ht="25.5" customHeight="1">
      <c r="A30" s="13"/>
      <c r="B30" s="22"/>
      <c r="C30" s="23"/>
      <c r="D30" s="22"/>
      <c r="E30" s="23"/>
      <c r="F30" s="15"/>
      <c r="G30" s="23"/>
      <c r="H30" s="16"/>
      <c r="I30" s="17"/>
      <c r="J30" s="18"/>
      <c r="K30" s="26"/>
      <c r="L30" s="26"/>
      <c r="M30" s="26"/>
      <c r="N30" s="20"/>
    </row>
    <row r="31" spans="1:14" ht="25.5" customHeight="1">
      <c r="A31" s="21"/>
      <c r="B31" s="22"/>
      <c r="C31" s="23"/>
      <c r="D31" s="22"/>
      <c r="E31" s="23"/>
      <c r="F31" s="23"/>
      <c r="G31" s="23"/>
      <c r="H31" s="24"/>
      <c r="I31" s="25"/>
      <c r="J31" s="18"/>
      <c r="K31" s="26"/>
      <c r="L31" s="26"/>
      <c r="M31" s="26"/>
      <c r="N31" s="20"/>
    </row>
    <row r="32" spans="1:14" ht="25.5" customHeight="1">
      <c r="A32" s="21"/>
      <c r="B32" s="22"/>
      <c r="C32" s="23"/>
      <c r="D32" s="22"/>
      <c r="E32" s="23"/>
      <c r="F32" s="23"/>
      <c r="G32" s="23"/>
      <c r="H32" s="24"/>
      <c r="I32" s="25"/>
      <c r="J32" s="18">
        <f>IF(Miles&gt;0,ROUND((Miles*Rate),2),0)</f>
        <v>0</v>
      </c>
      <c r="K32" s="26"/>
      <c r="L32" s="26"/>
      <c r="M32" s="26"/>
      <c r="N32" s="20">
        <f>Subtotal+Lodging+Meals+MiscExpense</f>
        <v>0</v>
      </c>
    </row>
    <row r="33" spans="1:14" ht="25.5" customHeight="1">
      <c r="A33" s="21"/>
      <c r="B33" s="22"/>
      <c r="C33" s="23"/>
      <c r="D33" s="22"/>
      <c r="E33" s="23"/>
      <c r="F33" s="23"/>
      <c r="G33" s="23"/>
      <c r="H33" s="24"/>
      <c r="I33" s="25"/>
      <c r="J33" s="18">
        <f>IF(Miles&gt;0,ROUND((Miles*Rate),2),0)</f>
        <v>0</v>
      </c>
      <c r="K33" s="26"/>
      <c r="L33" s="26"/>
      <c r="M33" s="26"/>
      <c r="N33" s="20">
        <f>Subtotal+Lodging+Meals+MiscExpense</f>
        <v>0</v>
      </c>
    </row>
    <row r="34" spans="1:14" ht="25.5" customHeight="1">
      <c r="A34" s="21"/>
      <c r="B34" s="22"/>
      <c r="C34" s="23"/>
      <c r="D34" s="22"/>
      <c r="E34" s="23"/>
      <c r="F34" s="23"/>
      <c r="G34" s="23"/>
      <c r="H34" s="24"/>
      <c r="I34" s="25"/>
      <c r="J34" s="18">
        <f>IF(Miles&gt;0,ROUND((Miles*Rate),2),0)</f>
        <v>0</v>
      </c>
      <c r="K34" s="26"/>
      <c r="L34" s="26"/>
      <c r="M34" s="26"/>
      <c r="N34" s="20">
        <f>Subtotal+Lodging+Meals+MiscExpense</f>
        <v>0</v>
      </c>
    </row>
    <row r="35" spans="1:14" ht="25.5" customHeight="1">
      <c r="A35" s="21"/>
      <c r="B35" s="22"/>
      <c r="C35" s="23"/>
      <c r="D35" s="22"/>
      <c r="E35" s="23"/>
      <c r="F35" s="23"/>
      <c r="G35" s="23"/>
      <c r="H35" s="24"/>
      <c r="I35" s="25"/>
      <c r="J35" s="18">
        <f>IF(Miles&gt;0,ROUND((Miles*Rate),2),0)</f>
        <v>0</v>
      </c>
      <c r="K35" s="26"/>
      <c r="L35" s="26"/>
      <c r="M35" s="26"/>
      <c r="N35" s="20">
        <f>Subtotal+Lodging+Meals+MiscExpense</f>
        <v>0</v>
      </c>
    </row>
    <row r="36" spans="1:14" ht="21" customHeight="1">
      <c r="A36" s="134" t="s">
        <v>28</v>
      </c>
      <c r="B36" s="135"/>
      <c r="C36" s="135"/>
      <c r="D36" s="135"/>
      <c r="E36" s="135"/>
      <c r="F36" s="135"/>
      <c r="G36" s="135"/>
      <c r="H36" s="135"/>
      <c r="I36" s="136"/>
      <c r="J36" s="27">
        <f>SUM(Subtotal)</f>
        <v>0</v>
      </c>
      <c r="K36" s="27">
        <f>SUM(Lodging)</f>
        <v>0</v>
      </c>
      <c r="L36" s="27">
        <f>SUM(Meals)</f>
        <v>0</v>
      </c>
      <c r="M36" s="28">
        <f>SUM(MiscExpense)</f>
        <v>0</v>
      </c>
      <c r="N36" s="29">
        <f>SUM(Total)</f>
        <v>0</v>
      </c>
    </row>
    <row r="37" spans="1:14" ht="21" customHeight="1">
      <c r="A37" s="111" t="s">
        <v>94</v>
      </c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4"/>
      <c r="N37" s="29"/>
    </row>
    <row r="38" spans="1:14" ht="21" customHeight="1">
      <c r="A38" s="115" t="s">
        <v>93</v>
      </c>
      <c r="B38" s="116"/>
      <c r="C38" s="116"/>
      <c r="D38" s="116"/>
      <c r="E38" s="116"/>
      <c r="F38" s="116"/>
      <c r="G38" s="116"/>
      <c r="H38" s="116"/>
      <c r="I38" s="116"/>
      <c r="J38" s="117"/>
      <c r="K38" s="117"/>
      <c r="L38" s="117"/>
      <c r="M38" s="118"/>
      <c r="N38" s="29"/>
    </row>
    <row r="39" spans="1:14" ht="21" customHeight="1">
      <c r="A39" s="115" t="s">
        <v>29</v>
      </c>
      <c r="B39" s="116"/>
      <c r="C39" s="116"/>
      <c r="D39" s="116"/>
      <c r="E39" s="116"/>
      <c r="F39" s="116"/>
      <c r="G39" s="116"/>
      <c r="H39" s="116"/>
      <c r="I39" s="116"/>
      <c r="J39" s="117"/>
      <c r="K39" s="117"/>
      <c r="L39" s="117"/>
      <c r="M39" s="118"/>
      <c r="N39" s="29">
        <f>TotalTravelExp</f>
        <v>0</v>
      </c>
    </row>
    <row r="40" spans="1:14" ht="21" customHeight="1">
      <c r="A40" s="115" t="s">
        <v>30</v>
      </c>
      <c r="B40" s="116"/>
      <c r="C40" s="116"/>
      <c r="D40" s="116"/>
      <c r="E40" s="116"/>
      <c r="F40" s="116"/>
      <c r="G40" s="116"/>
      <c r="H40" s="116"/>
      <c r="I40" s="116"/>
      <c r="J40" s="117"/>
      <c r="K40" s="117"/>
      <c r="L40" s="117"/>
      <c r="M40" s="118"/>
      <c r="N40" s="29"/>
    </row>
    <row r="41" spans="1:14" ht="5.25" customHeight="1" thickBo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</row>
    <row r="42" spans="1:14" ht="36.75" customHeight="1">
      <c r="A42" s="122" t="s">
        <v>31</v>
      </c>
      <c r="B42" s="123"/>
      <c r="C42" s="124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7"/>
    </row>
    <row r="43" spans="1:14" ht="12.75">
      <c r="A43" s="99" t="s">
        <v>103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14" ht="13.5" thickBot="1">
      <c r="A44" s="30" t="s">
        <v>7</v>
      </c>
      <c r="B44" s="102" t="s">
        <v>104</v>
      </c>
      <c r="C44" s="103"/>
      <c r="D44" s="103"/>
      <c r="E44" s="104"/>
      <c r="F44" s="102" t="s">
        <v>92</v>
      </c>
      <c r="G44" s="175"/>
      <c r="H44" s="102" t="s">
        <v>105</v>
      </c>
      <c r="I44" s="177"/>
      <c r="J44" s="177"/>
      <c r="K44" s="177"/>
      <c r="L44" s="175"/>
      <c r="M44" s="31" t="s">
        <v>32</v>
      </c>
      <c r="N44" s="105"/>
    </row>
    <row r="45" spans="1:14" ht="21" customHeight="1">
      <c r="A45" s="32"/>
      <c r="B45" s="108"/>
      <c r="C45" s="109"/>
      <c r="D45" s="109"/>
      <c r="E45" s="110"/>
      <c r="F45" s="108"/>
      <c r="G45" s="176"/>
      <c r="H45" s="178"/>
      <c r="I45" s="179"/>
      <c r="J45" s="179"/>
      <c r="K45" s="179"/>
      <c r="L45" s="176"/>
      <c r="M45" s="33"/>
      <c r="N45" s="106"/>
    </row>
    <row r="46" spans="1:14" ht="21" customHeight="1">
      <c r="A46" s="34"/>
      <c r="B46" s="77"/>
      <c r="C46" s="78"/>
      <c r="D46" s="78"/>
      <c r="E46" s="79"/>
      <c r="F46" s="77"/>
      <c r="G46" s="95"/>
      <c r="H46" s="93"/>
      <c r="I46" s="94"/>
      <c r="J46" s="94"/>
      <c r="K46" s="94"/>
      <c r="L46" s="95"/>
      <c r="M46" s="35"/>
      <c r="N46" s="106"/>
    </row>
    <row r="47" spans="1:14" ht="21" customHeight="1">
      <c r="A47" s="34"/>
      <c r="B47" s="77"/>
      <c r="C47" s="78"/>
      <c r="D47" s="78"/>
      <c r="E47" s="79"/>
      <c r="F47" s="77"/>
      <c r="G47" s="95"/>
      <c r="H47" s="93"/>
      <c r="I47" s="94"/>
      <c r="J47" s="94"/>
      <c r="K47" s="94"/>
      <c r="L47" s="95"/>
      <c r="M47" s="35"/>
      <c r="N47" s="106"/>
    </row>
    <row r="48" spans="1:14" ht="21" customHeight="1">
      <c r="A48" s="34"/>
      <c r="B48" s="77"/>
      <c r="C48" s="78"/>
      <c r="D48" s="78"/>
      <c r="E48" s="79"/>
      <c r="F48" s="77"/>
      <c r="G48" s="95"/>
      <c r="H48" s="93"/>
      <c r="I48" s="94"/>
      <c r="J48" s="94"/>
      <c r="K48" s="94"/>
      <c r="L48" s="95"/>
      <c r="M48" s="35"/>
      <c r="N48" s="106"/>
    </row>
    <row r="49" spans="1:14" ht="21" customHeight="1">
      <c r="A49" s="34"/>
      <c r="B49" s="77"/>
      <c r="C49" s="78"/>
      <c r="D49" s="78"/>
      <c r="E49" s="79"/>
      <c r="F49" s="77"/>
      <c r="G49" s="95"/>
      <c r="H49" s="93"/>
      <c r="I49" s="94"/>
      <c r="J49" s="94"/>
      <c r="K49" s="94"/>
      <c r="L49" s="95"/>
      <c r="M49" s="35"/>
      <c r="N49" s="107"/>
    </row>
    <row r="50" spans="1:14" ht="21" customHeight="1" thickBot="1">
      <c r="A50" s="36"/>
      <c r="B50" s="80"/>
      <c r="C50" s="81"/>
      <c r="D50" s="81"/>
      <c r="E50" s="82"/>
      <c r="F50" s="80"/>
      <c r="G50" s="96"/>
      <c r="H50" s="97"/>
      <c r="I50" s="98"/>
      <c r="J50" s="98"/>
      <c r="K50" s="98"/>
      <c r="L50" s="96"/>
      <c r="M50" s="37"/>
      <c r="N50" s="38">
        <f>SUM(CrCardPlusWarr2)</f>
        <v>0</v>
      </c>
    </row>
    <row r="51" spans="1:14" ht="27" customHeight="1" thickBot="1">
      <c r="A51" s="83"/>
      <c r="B51" s="84"/>
      <c r="C51" s="84"/>
      <c r="D51" s="84"/>
      <c r="E51" s="84"/>
      <c r="F51" s="84"/>
      <c r="G51" s="85"/>
      <c r="H51" s="86"/>
      <c r="I51" s="84"/>
      <c r="J51" s="84"/>
      <c r="K51" s="84"/>
      <c r="L51" s="84"/>
      <c r="M51" s="84"/>
      <c r="N51" s="87"/>
    </row>
    <row r="52" spans="1:14" ht="21" customHeight="1" thickTop="1">
      <c r="A52" s="88" t="s">
        <v>33</v>
      </c>
      <c r="B52" s="89"/>
      <c r="C52" s="89"/>
      <c r="D52" s="89"/>
      <c r="E52" s="89"/>
      <c r="F52" s="89"/>
      <c r="G52" s="90"/>
      <c r="H52" s="91" t="s">
        <v>34</v>
      </c>
      <c r="I52" s="89"/>
      <c r="J52" s="89"/>
      <c r="K52" s="89"/>
      <c r="L52" s="89"/>
      <c r="M52" s="89"/>
      <c r="N52" s="92"/>
    </row>
    <row r="53" spans="1:14" ht="25.5" customHeight="1" thickBot="1">
      <c r="A53" s="69" t="s">
        <v>106</v>
      </c>
      <c r="B53" s="70"/>
      <c r="C53" s="70"/>
      <c r="D53" s="70"/>
      <c r="E53" s="70"/>
      <c r="F53" s="70"/>
      <c r="G53" s="71"/>
      <c r="H53" s="69" t="s">
        <v>106</v>
      </c>
      <c r="I53" s="70"/>
      <c r="J53" s="70"/>
      <c r="K53" s="70"/>
      <c r="L53" s="70"/>
      <c r="M53" s="70"/>
      <c r="N53" s="71"/>
    </row>
    <row r="54" spans="1:14" ht="16.5" customHeight="1" thickBot="1">
      <c r="A54" s="72" t="s">
        <v>35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</row>
    <row r="55" spans="1:14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22.5">
      <c r="A56" s="76" t="s">
        <v>36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22.5">
      <c r="A57" s="76" t="s">
        <v>37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4" ht="22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7" ht="15.75" customHeight="1">
      <c r="A59" s="39" t="s">
        <v>38</v>
      </c>
      <c r="B59" s="57" t="s">
        <v>39</v>
      </c>
      <c r="C59" s="57"/>
      <c r="D59" s="57"/>
      <c r="E59" s="57"/>
      <c r="F59" s="57"/>
      <c r="G59" s="58" t="s">
        <v>40</v>
      </c>
      <c r="H59" s="58"/>
      <c r="I59" s="58"/>
      <c r="J59" s="58"/>
      <c r="K59" s="58"/>
      <c r="L59" s="58"/>
      <c r="M59" s="58"/>
      <c r="N59" s="58"/>
      <c r="O59" s="41"/>
      <c r="P59" s="41"/>
      <c r="Q59" s="42"/>
    </row>
    <row r="60" spans="1:17" ht="15.75" customHeight="1">
      <c r="A60" s="39" t="s">
        <v>41</v>
      </c>
      <c r="B60" s="57" t="s">
        <v>42</v>
      </c>
      <c r="C60" s="57"/>
      <c r="D60" s="57"/>
      <c r="E60" s="57"/>
      <c r="F60" s="57"/>
      <c r="G60" s="58" t="s">
        <v>43</v>
      </c>
      <c r="H60" s="58"/>
      <c r="I60" s="58"/>
      <c r="J60" s="58"/>
      <c r="K60" s="58"/>
      <c r="L60" s="58"/>
      <c r="M60" s="58"/>
      <c r="N60" s="58"/>
      <c r="O60" s="41"/>
      <c r="P60" s="41"/>
      <c r="Q60" s="42"/>
    </row>
    <row r="61" spans="1:17" ht="15.75" customHeight="1">
      <c r="A61" s="39" t="s">
        <v>44</v>
      </c>
      <c r="B61" s="57" t="s">
        <v>45</v>
      </c>
      <c r="C61" s="58"/>
      <c r="D61" s="58"/>
      <c r="E61" s="58"/>
      <c r="F61" s="58"/>
      <c r="G61" s="58" t="s">
        <v>46</v>
      </c>
      <c r="H61" s="58"/>
      <c r="I61" s="58"/>
      <c r="J61" s="58"/>
      <c r="K61" s="58"/>
      <c r="L61" s="58"/>
      <c r="M61" s="58"/>
      <c r="N61" s="58"/>
      <c r="O61" s="41"/>
      <c r="P61" s="41"/>
      <c r="Q61" s="42"/>
    </row>
    <row r="62" spans="1:17" ht="15.75" customHeight="1">
      <c r="A62" s="39" t="s">
        <v>47</v>
      </c>
      <c r="B62" s="57" t="s">
        <v>48</v>
      </c>
      <c r="C62" s="58"/>
      <c r="D62" s="58"/>
      <c r="E62" s="58"/>
      <c r="F62" s="58"/>
      <c r="G62" s="58" t="s">
        <v>49</v>
      </c>
      <c r="H62" s="58"/>
      <c r="I62" s="58"/>
      <c r="J62" s="58"/>
      <c r="K62" s="58"/>
      <c r="L62" s="58"/>
      <c r="M62" s="58"/>
      <c r="N62" s="58"/>
      <c r="O62" s="41"/>
      <c r="P62" s="41"/>
      <c r="Q62" s="42"/>
    </row>
    <row r="63" spans="1:17" ht="15.75" customHeight="1">
      <c r="A63" s="39" t="s">
        <v>50</v>
      </c>
      <c r="B63" s="57" t="s">
        <v>91</v>
      </c>
      <c r="C63" s="58"/>
      <c r="D63" s="58"/>
      <c r="E63" s="58"/>
      <c r="F63" s="58"/>
      <c r="G63" s="58" t="s">
        <v>90</v>
      </c>
      <c r="H63" s="58"/>
      <c r="I63" s="58"/>
      <c r="J63" s="58"/>
      <c r="K63" s="58"/>
      <c r="L63" s="58"/>
      <c r="M63" s="58"/>
      <c r="N63" s="58"/>
      <c r="O63" s="41"/>
      <c r="P63" s="41"/>
      <c r="Q63" s="42"/>
    </row>
    <row r="64" spans="1:17" ht="15.75" customHeight="1">
      <c r="A64" s="39" t="s">
        <v>51</v>
      </c>
      <c r="B64" s="67" t="s">
        <v>52</v>
      </c>
      <c r="C64" s="57"/>
      <c r="D64" s="57"/>
      <c r="E64" s="57"/>
      <c r="F64" s="57"/>
      <c r="G64" s="58" t="s">
        <v>53</v>
      </c>
      <c r="H64" s="58"/>
      <c r="I64" s="58"/>
      <c r="J64" s="58"/>
      <c r="K64" s="58"/>
      <c r="L64" s="58"/>
      <c r="M64" s="58"/>
      <c r="N64" s="58"/>
      <c r="O64" s="41"/>
      <c r="P64" s="41"/>
      <c r="Q64" s="42"/>
    </row>
    <row r="65" spans="1:17" ht="15.75" customHeight="1">
      <c r="A65" s="39" t="s">
        <v>54</v>
      </c>
      <c r="B65" s="57" t="s">
        <v>13</v>
      </c>
      <c r="C65" s="57"/>
      <c r="D65" s="57"/>
      <c r="E65" s="57"/>
      <c r="F65" s="57"/>
      <c r="G65" s="58" t="s">
        <v>55</v>
      </c>
      <c r="H65" s="58"/>
      <c r="I65" s="58"/>
      <c r="J65" s="58"/>
      <c r="K65" s="58"/>
      <c r="L65" s="58"/>
      <c r="M65" s="58"/>
      <c r="N65" s="58"/>
      <c r="O65" s="41"/>
      <c r="P65" s="41"/>
      <c r="Q65" s="42"/>
    </row>
    <row r="66" spans="1:17" ht="15.75" customHeight="1">
      <c r="A66" s="39" t="s">
        <v>56</v>
      </c>
      <c r="B66" s="57" t="s">
        <v>57</v>
      </c>
      <c r="C66" s="57"/>
      <c r="D66" s="57"/>
      <c r="E66" s="57"/>
      <c r="F66" s="57"/>
      <c r="G66" s="58" t="s">
        <v>58</v>
      </c>
      <c r="H66" s="58"/>
      <c r="I66" s="58"/>
      <c r="J66" s="58"/>
      <c r="K66" s="58"/>
      <c r="L66" s="58"/>
      <c r="M66" s="58"/>
      <c r="N66" s="58"/>
      <c r="O66" s="41"/>
      <c r="P66" s="41"/>
      <c r="Q66" s="42"/>
    </row>
    <row r="67" spans="1:19" ht="15.75" customHeight="1">
      <c r="A67" s="39" t="s">
        <v>59</v>
      </c>
      <c r="B67" s="57" t="s">
        <v>60</v>
      </c>
      <c r="C67" s="57"/>
      <c r="D67" s="57"/>
      <c r="E67" s="57"/>
      <c r="F67" s="57"/>
      <c r="G67" s="66" t="s">
        <v>61</v>
      </c>
      <c r="H67" s="66"/>
      <c r="I67" s="66"/>
      <c r="J67" s="66"/>
      <c r="K67" s="66"/>
      <c r="L67" s="66"/>
      <c r="M67" s="66"/>
      <c r="N67" s="66"/>
      <c r="O67" s="43"/>
      <c r="P67" s="43"/>
      <c r="Q67" s="43"/>
      <c r="R67" s="43"/>
      <c r="S67" s="43"/>
    </row>
    <row r="68" spans="1:19" ht="15.75" customHeight="1">
      <c r="A68" s="39" t="s">
        <v>62</v>
      </c>
      <c r="B68" s="57" t="s">
        <v>63</v>
      </c>
      <c r="C68" s="57"/>
      <c r="D68" s="57"/>
      <c r="E68" s="57"/>
      <c r="F68" s="57"/>
      <c r="G68" s="55" t="s">
        <v>64</v>
      </c>
      <c r="H68" s="54"/>
      <c r="I68" s="54"/>
      <c r="J68" s="54"/>
      <c r="K68" s="54"/>
      <c r="L68" s="54"/>
      <c r="M68" s="54"/>
      <c r="N68" s="54"/>
      <c r="O68" s="43"/>
      <c r="P68" s="43"/>
      <c r="Q68" s="43"/>
      <c r="R68" s="43"/>
      <c r="S68" s="43"/>
    </row>
    <row r="69" spans="1:19" ht="15.75" customHeight="1">
      <c r="A69" s="39"/>
      <c r="B69" s="57"/>
      <c r="C69" s="57"/>
      <c r="D69" s="57"/>
      <c r="E69" s="57"/>
      <c r="F69" s="57"/>
      <c r="G69" s="54"/>
      <c r="H69" s="54"/>
      <c r="I69" s="54"/>
      <c r="J69" s="54"/>
      <c r="K69" s="54"/>
      <c r="L69" s="54"/>
      <c r="M69" s="54"/>
      <c r="N69" s="54"/>
      <c r="O69" s="43"/>
      <c r="P69" s="43"/>
      <c r="Q69" s="43"/>
      <c r="R69" s="43"/>
      <c r="S69" s="43"/>
    </row>
    <row r="70" spans="1:17" ht="15.75" customHeight="1">
      <c r="A70" s="39" t="s">
        <v>65</v>
      </c>
      <c r="B70" s="57" t="s">
        <v>18</v>
      </c>
      <c r="C70" s="57"/>
      <c r="D70" s="57"/>
      <c r="E70" s="57"/>
      <c r="F70" s="57"/>
      <c r="G70" s="58" t="s">
        <v>66</v>
      </c>
      <c r="H70" s="58"/>
      <c r="I70" s="58"/>
      <c r="J70" s="58"/>
      <c r="K70" s="58"/>
      <c r="L70" s="58"/>
      <c r="M70" s="58"/>
      <c r="N70" s="58"/>
      <c r="O70" s="41"/>
      <c r="P70" s="41"/>
      <c r="Q70" s="42"/>
    </row>
    <row r="71" spans="1:17" ht="15.75" customHeight="1">
      <c r="A71" s="39" t="s">
        <v>67</v>
      </c>
      <c r="B71" s="57" t="s">
        <v>68</v>
      </c>
      <c r="C71" s="57"/>
      <c r="D71" s="57"/>
      <c r="E71" s="57"/>
      <c r="F71" s="57"/>
      <c r="G71" s="58" t="s">
        <v>69</v>
      </c>
      <c r="H71" s="58"/>
      <c r="I71" s="58"/>
      <c r="J71" s="58"/>
      <c r="K71" s="58"/>
      <c r="L71" s="58"/>
      <c r="M71" s="58"/>
      <c r="N71" s="58"/>
      <c r="O71" s="41"/>
      <c r="P71" s="41"/>
      <c r="Q71" s="42"/>
    </row>
    <row r="72" spans="1:17" ht="15.75" customHeight="1">
      <c r="A72" s="59"/>
      <c r="B72" s="52"/>
      <c r="C72" s="52"/>
      <c r="D72" s="52"/>
      <c r="E72" s="52"/>
      <c r="F72" s="52"/>
      <c r="G72" s="58"/>
      <c r="H72" s="55" t="s">
        <v>70</v>
      </c>
      <c r="I72" s="55"/>
      <c r="J72" s="55"/>
      <c r="K72" s="55"/>
      <c r="L72" s="55"/>
      <c r="M72" s="55"/>
      <c r="N72" s="55"/>
      <c r="O72" s="41"/>
      <c r="P72" s="41"/>
      <c r="Q72" s="42"/>
    </row>
    <row r="73" spans="1:17" ht="15.75" customHeight="1">
      <c r="A73" s="59"/>
      <c r="B73" s="52"/>
      <c r="C73" s="52"/>
      <c r="D73" s="52"/>
      <c r="E73" s="52"/>
      <c r="F73" s="52"/>
      <c r="G73" s="52"/>
      <c r="H73" s="55"/>
      <c r="I73" s="55"/>
      <c r="J73" s="55"/>
      <c r="K73" s="55"/>
      <c r="L73" s="55"/>
      <c r="M73" s="55"/>
      <c r="N73" s="55"/>
      <c r="O73" s="41"/>
      <c r="P73" s="41"/>
      <c r="Q73" s="42"/>
    </row>
    <row r="74" spans="1:17" ht="15.75" customHeight="1">
      <c r="A74" s="59"/>
      <c r="B74" s="52"/>
      <c r="C74" s="52"/>
      <c r="D74" s="52"/>
      <c r="E74" s="52"/>
      <c r="F74" s="52"/>
      <c r="G74" s="52"/>
      <c r="H74" s="58" t="s">
        <v>71</v>
      </c>
      <c r="I74" s="58"/>
      <c r="J74" s="58"/>
      <c r="K74" s="58"/>
      <c r="L74" s="58"/>
      <c r="M74" s="58"/>
      <c r="N74" s="58"/>
      <c r="O74" s="41"/>
      <c r="P74" s="41"/>
      <c r="Q74" s="42"/>
    </row>
    <row r="75" spans="1:17" ht="15.75" customHeight="1">
      <c r="A75" s="59"/>
      <c r="B75" s="52"/>
      <c r="C75" s="52"/>
      <c r="D75" s="52"/>
      <c r="E75" s="52"/>
      <c r="F75" s="52"/>
      <c r="G75" s="52"/>
      <c r="H75" s="58" t="s">
        <v>72</v>
      </c>
      <c r="I75" s="58"/>
      <c r="J75" s="58"/>
      <c r="K75" s="58"/>
      <c r="L75" s="58"/>
      <c r="M75" s="58"/>
      <c r="N75" s="58"/>
      <c r="O75" s="41"/>
      <c r="P75" s="41"/>
      <c r="Q75" s="42"/>
    </row>
    <row r="76" spans="1:17" ht="15.75" customHeight="1">
      <c r="A76" s="59"/>
      <c r="B76" s="52"/>
      <c r="C76" s="52"/>
      <c r="D76" s="52"/>
      <c r="E76" s="52"/>
      <c r="F76" s="52"/>
      <c r="G76" s="52"/>
      <c r="H76" s="58" t="s">
        <v>73</v>
      </c>
      <c r="I76" s="58"/>
      <c r="J76" s="58"/>
      <c r="K76" s="58"/>
      <c r="L76" s="58"/>
      <c r="M76" s="58"/>
      <c r="N76" s="58"/>
      <c r="O76" s="41"/>
      <c r="P76" s="41"/>
      <c r="Q76" s="42"/>
    </row>
    <row r="77" spans="1:17" ht="15.75" customHeight="1">
      <c r="A77" s="59"/>
      <c r="B77" s="52"/>
      <c r="C77" s="52"/>
      <c r="D77" s="52"/>
      <c r="E77" s="52"/>
      <c r="F77" s="52"/>
      <c r="G77" s="52"/>
      <c r="H77" s="58" t="s">
        <v>74</v>
      </c>
      <c r="I77" s="58"/>
      <c r="J77" s="58"/>
      <c r="K77" s="58"/>
      <c r="L77" s="58"/>
      <c r="M77" s="58"/>
      <c r="N77" s="58"/>
      <c r="O77" s="41"/>
      <c r="P77" s="41"/>
      <c r="Q77" s="42"/>
    </row>
    <row r="78" spans="1:17" ht="15.75" customHeight="1">
      <c r="A78" s="39" t="s">
        <v>75</v>
      </c>
      <c r="B78" s="57" t="s">
        <v>76</v>
      </c>
      <c r="C78" s="57"/>
      <c r="D78" s="57"/>
      <c r="E78" s="57"/>
      <c r="F78" s="57"/>
      <c r="G78" s="55" t="s">
        <v>77</v>
      </c>
      <c r="H78" s="55"/>
      <c r="I78" s="55"/>
      <c r="J78" s="55"/>
      <c r="K78" s="55"/>
      <c r="L78" s="55"/>
      <c r="M78" s="55"/>
      <c r="N78" s="55"/>
      <c r="O78" s="41"/>
      <c r="P78" s="41"/>
      <c r="Q78" s="42"/>
    </row>
    <row r="79" spans="1:17" ht="15.75" customHeight="1">
      <c r="A79" s="57"/>
      <c r="B79" s="52"/>
      <c r="C79" s="52"/>
      <c r="D79" s="52"/>
      <c r="E79" s="52"/>
      <c r="F79" s="52"/>
      <c r="G79" s="55"/>
      <c r="H79" s="55"/>
      <c r="I79" s="55"/>
      <c r="J79" s="55"/>
      <c r="K79" s="55"/>
      <c r="L79" s="55"/>
      <c r="M79" s="55"/>
      <c r="N79" s="55"/>
      <c r="O79" s="41"/>
      <c r="P79" s="41"/>
      <c r="Q79" s="42"/>
    </row>
    <row r="80" spans="1:17" ht="15.75" customHeight="1">
      <c r="A80" s="39" t="s">
        <v>78</v>
      </c>
      <c r="B80" s="57" t="s">
        <v>79</v>
      </c>
      <c r="C80" s="57"/>
      <c r="D80" s="57"/>
      <c r="E80" s="57"/>
      <c r="F80" s="57"/>
      <c r="G80" s="55" t="s">
        <v>80</v>
      </c>
      <c r="H80" s="55"/>
      <c r="I80" s="55"/>
      <c r="J80" s="55"/>
      <c r="K80" s="55"/>
      <c r="L80" s="55"/>
      <c r="M80" s="55"/>
      <c r="N80" s="55"/>
      <c r="O80" s="41"/>
      <c r="P80" s="41"/>
      <c r="Q80" s="42"/>
    </row>
    <row r="81" spans="1:17" ht="15.75" customHeight="1">
      <c r="A81" s="57"/>
      <c r="B81" s="52"/>
      <c r="C81" s="52"/>
      <c r="D81" s="52"/>
      <c r="E81" s="52"/>
      <c r="F81" s="52"/>
      <c r="G81" s="55"/>
      <c r="H81" s="55"/>
      <c r="I81" s="55"/>
      <c r="J81" s="55"/>
      <c r="K81" s="55"/>
      <c r="L81" s="55"/>
      <c r="M81" s="55"/>
      <c r="N81" s="55"/>
      <c r="O81" s="41"/>
      <c r="P81" s="41"/>
      <c r="Q81" s="42"/>
    </row>
    <row r="82" spans="1:17" ht="15.75" customHeight="1">
      <c r="A82" s="39" t="s">
        <v>81</v>
      </c>
      <c r="B82" s="57" t="s">
        <v>82</v>
      </c>
      <c r="C82" s="57"/>
      <c r="D82" s="57"/>
      <c r="E82" s="57"/>
      <c r="F82" s="57"/>
      <c r="G82" s="55" t="s">
        <v>101</v>
      </c>
      <c r="H82" s="55"/>
      <c r="I82" s="55"/>
      <c r="J82" s="55"/>
      <c r="K82" s="55"/>
      <c r="L82" s="55"/>
      <c r="M82" s="55"/>
      <c r="N82" s="55"/>
      <c r="O82" s="41"/>
      <c r="P82" s="41"/>
      <c r="Q82" s="42"/>
    </row>
    <row r="83" spans="1:17" ht="15.75" customHeight="1">
      <c r="A83" s="57"/>
      <c r="B83" s="52"/>
      <c r="C83" s="52"/>
      <c r="D83" s="52"/>
      <c r="E83" s="52"/>
      <c r="F83" s="52"/>
      <c r="G83" s="55"/>
      <c r="H83" s="55"/>
      <c r="I83" s="55"/>
      <c r="J83" s="55"/>
      <c r="K83" s="55"/>
      <c r="L83" s="55"/>
      <c r="M83" s="55"/>
      <c r="N83" s="55"/>
      <c r="O83" s="41"/>
      <c r="P83" s="41"/>
      <c r="Q83" s="42"/>
    </row>
    <row r="84" spans="1:17" ht="15.75" customHeight="1">
      <c r="A84" s="39" t="s">
        <v>83</v>
      </c>
      <c r="B84" s="57" t="s">
        <v>84</v>
      </c>
      <c r="C84" s="57"/>
      <c r="D84" s="57"/>
      <c r="E84" s="57"/>
      <c r="F84" s="57"/>
      <c r="G84" s="55" t="s">
        <v>102</v>
      </c>
      <c r="H84" s="55"/>
      <c r="I84" s="55"/>
      <c r="J84" s="55"/>
      <c r="K84" s="55"/>
      <c r="L84" s="55"/>
      <c r="M84" s="55"/>
      <c r="N84" s="55"/>
      <c r="O84" s="41"/>
      <c r="P84" s="41"/>
      <c r="Q84" s="42"/>
    </row>
    <row r="85" spans="1:17" ht="15.75" customHeight="1">
      <c r="A85" s="57"/>
      <c r="B85" s="52"/>
      <c r="C85" s="52"/>
      <c r="D85" s="52"/>
      <c r="E85" s="52"/>
      <c r="F85" s="52"/>
      <c r="G85" s="55"/>
      <c r="H85" s="55"/>
      <c r="I85" s="55"/>
      <c r="J85" s="55"/>
      <c r="K85" s="55"/>
      <c r="L85" s="55"/>
      <c r="M85" s="55"/>
      <c r="N85" s="55"/>
      <c r="O85" s="41"/>
      <c r="P85" s="41"/>
      <c r="Q85" s="42"/>
    </row>
    <row r="86" spans="1:29" ht="15.75" customHeight="1">
      <c r="A86" s="40" t="s">
        <v>85</v>
      </c>
      <c r="B86" s="57" t="s">
        <v>25</v>
      </c>
      <c r="C86" s="57"/>
      <c r="D86" s="57"/>
      <c r="E86" s="57"/>
      <c r="F86" s="57"/>
      <c r="G86" s="55" t="s">
        <v>100</v>
      </c>
      <c r="H86" s="55"/>
      <c r="I86" s="55"/>
      <c r="J86" s="55"/>
      <c r="K86" s="55"/>
      <c r="L86" s="55"/>
      <c r="M86" s="55"/>
      <c r="N86" s="55"/>
      <c r="O86" s="44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1:17" ht="15.75" customHeight="1">
      <c r="A87" s="57"/>
      <c r="B87" s="52"/>
      <c r="C87" s="52"/>
      <c r="D87" s="52"/>
      <c r="E87" s="52"/>
      <c r="F87" s="52"/>
      <c r="G87" s="55"/>
      <c r="H87" s="55"/>
      <c r="I87" s="55"/>
      <c r="J87" s="55"/>
      <c r="K87" s="55"/>
      <c r="L87" s="55"/>
      <c r="M87" s="55"/>
      <c r="N87" s="55"/>
      <c r="O87" s="41"/>
      <c r="P87" s="41"/>
      <c r="Q87" s="42"/>
    </row>
    <row r="88" spans="1:17" ht="15.75" customHeight="1">
      <c r="A88" s="59"/>
      <c r="B88" s="52"/>
      <c r="C88" s="52"/>
      <c r="D88" s="52"/>
      <c r="E88" s="52"/>
      <c r="F88" s="52"/>
      <c r="G88" s="54"/>
      <c r="H88" s="54"/>
      <c r="I88" s="54"/>
      <c r="J88" s="54"/>
      <c r="K88" s="54"/>
      <c r="L88" s="54"/>
      <c r="M88" s="54"/>
      <c r="N88" s="54"/>
      <c r="O88" s="41"/>
      <c r="P88" s="41"/>
      <c r="Q88" s="42"/>
    </row>
    <row r="89" spans="1:17" ht="15.75" customHeight="1">
      <c r="A89" s="59"/>
      <c r="B89" s="52"/>
      <c r="C89" s="52"/>
      <c r="D89" s="52"/>
      <c r="E89" s="52"/>
      <c r="F89" s="52"/>
      <c r="G89" s="54"/>
      <c r="H89" s="54"/>
      <c r="I89" s="54"/>
      <c r="J89" s="54"/>
      <c r="K89" s="54"/>
      <c r="L89" s="54"/>
      <c r="M89" s="54"/>
      <c r="N89" s="54"/>
      <c r="O89" s="41"/>
      <c r="P89" s="41"/>
      <c r="Q89" s="42"/>
    </row>
    <row r="90" spans="1:17" ht="15.75" customHeight="1">
      <c r="A90" s="40" t="s">
        <v>86</v>
      </c>
      <c r="B90" s="57" t="s">
        <v>95</v>
      </c>
      <c r="C90" s="57"/>
      <c r="D90" s="57"/>
      <c r="E90" s="57"/>
      <c r="F90" s="57"/>
      <c r="G90" s="58" t="s">
        <v>87</v>
      </c>
      <c r="H90" s="58"/>
      <c r="I90" s="58"/>
      <c r="J90" s="58"/>
      <c r="K90" s="58"/>
      <c r="L90" s="58"/>
      <c r="M90" s="58"/>
      <c r="N90" s="58"/>
      <c r="O90" s="41"/>
      <c r="P90" s="41"/>
      <c r="Q90" s="42"/>
    </row>
    <row r="91" spans="1:17" ht="15.75" customHeight="1">
      <c r="A91" s="40" t="s">
        <v>88</v>
      </c>
      <c r="B91" s="57" t="s">
        <v>96</v>
      </c>
      <c r="C91" s="57"/>
      <c r="D91" s="57"/>
      <c r="E91" s="57"/>
      <c r="F91" s="57"/>
      <c r="G91" s="58" t="s">
        <v>99</v>
      </c>
      <c r="H91" s="58"/>
      <c r="I91" s="58"/>
      <c r="J91" s="58"/>
      <c r="K91" s="58"/>
      <c r="L91" s="58"/>
      <c r="M91" s="58"/>
      <c r="N91" s="58"/>
      <c r="O91" s="41"/>
      <c r="P91" s="41"/>
      <c r="Q91" s="42"/>
    </row>
    <row r="92" spans="1:17" ht="15.75" customHeight="1">
      <c r="A92" s="40" t="s">
        <v>89</v>
      </c>
      <c r="B92" s="53" t="s">
        <v>97</v>
      </c>
      <c r="C92" s="53"/>
      <c r="D92" s="53"/>
      <c r="E92" s="53"/>
      <c r="F92" s="53"/>
      <c r="G92" s="55" t="s">
        <v>98</v>
      </c>
      <c r="H92" s="55"/>
      <c r="I92" s="55"/>
      <c r="J92" s="55"/>
      <c r="K92" s="55"/>
      <c r="L92" s="55"/>
      <c r="M92" s="55"/>
      <c r="N92" s="55"/>
      <c r="O92" s="41"/>
      <c r="P92" s="41"/>
      <c r="Q92" s="42"/>
    </row>
    <row r="93" spans="1:17" ht="15.75" customHeight="1">
      <c r="A93" s="45"/>
      <c r="B93" s="54"/>
      <c r="C93" s="54"/>
      <c r="D93" s="54"/>
      <c r="E93" s="54"/>
      <c r="F93" s="54"/>
      <c r="G93" s="55"/>
      <c r="H93" s="55"/>
      <c r="I93" s="55"/>
      <c r="J93" s="55"/>
      <c r="K93" s="55"/>
      <c r="L93" s="55"/>
      <c r="M93" s="55"/>
      <c r="N93" s="55"/>
      <c r="O93" s="41"/>
      <c r="P93" s="41"/>
      <c r="Q93" s="42"/>
    </row>
    <row r="94" spans="1:17" ht="15.75" customHeight="1">
      <c r="A94" s="56"/>
      <c r="B94" s="52"/>
      <c r="C94" s="52"/>
      <c r="D94" s="52"/>
      <c r="E94" s="52"/>
      <c r="F94" s="52"/>
      <c r="G94" s="55"/>
      <c r="H94" s="55"/>
      <c r="I94" s="55"/>
      <c r="J94" s="55"/>
      <c r="K94" s="55"/>
      <c r="L94" s="55"/>
      <c r="M94" s="55"/>
      <c r="N94" s="55"/>
      <c r="O94" s="41"/>
      <c r="P94" s="41"/>
      <c r="Q94" s="42"/>
    </row>
    <row r="95" spans="1:17" ht="15.75" customHeight="1">
      <c r="A95" s="56"/>
      <c r="B95" s="52"/>
      <c r="C95" s="52"/>
      <c r="D95" s="52"/>
      <c r="E95" s="52"/>
      <c r="F95" s="52"/>
      <c r="G95" s="55"/>
      <c r="H95" s="55"/>
      <c r="I95" s="55"/>
      <c r="J95" s="55"/>
      <c r="K95" s="55"/>
      <c r="L95" s="55"/>
      <c r="M95" s="55"/>
      <c r="N95" s="55"/>
      <c r="O95" s="41"/>
      <c r="P95" s="41"/>
      <c r="Q95" s="42"/>
    </row>
    <row r="96" spans="1:14" ht="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151" spans="1:14" ht="12.7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</row>
  </sheetData>
  <sheetProtection/>
  <mergeCells count="138">
    <mergeCell ref="A9:N9"/>
    <mergeCell ref="A10:N10"/>
    <mergeCell ref="F44:G44"/>
    <mergeCell ref="F45:G45"/>
    <mergeCell ref="H44:L44"/>
    <mergeCell ref="H45:L45"/>
    <mergeCell ref="A14:F14"/>
    <mergeCell ref="G14:N14"/>
    <mergeCell ref="B15:F15"/>
    <mergeCell ref="H15:N15"/>
    <mergeCell ref="H18:N18"/>
    <mergeCell ref="A19:C19"/>
    <mergeCell ref="D19:N19"/>
    <mergeCell ref="B20:N20"/>
    <mergeCell ref="A16:B16"/>
    <mergeCell ref="C16:F16"/>
    <mergeCell ref="H16:I16"/>
    <mergeCell ref="K16:N16"/>
    <mergeCell ref="B17:F17"/>
    <mergeCell ref="H17:N17"/>
    <mergeCell ref="B21:B23"/>
    <mergeCell ref="C21:C22"/>
    <mergeCell ref="D21:D23"/>
    <mergeCell ref="E21:E22"/>
    <mergeCell ref="F21:F23"/>
    <mergeCell ref="B18:C18"/>
    <mergeCell ref="E18:F18"/>
    <mergeCell ref="G21:G23"/>
    <mergeCell ref="L21:L23"/>
    <mergeCell ref="M21:M23"/>
    <mergeCell ref="N21:N23"/>
    <mergeCell ref="A36:I36"/>
    <mergeCell ref="H21:H23"/>
    <mergeCell ref="I21:I23"/>
    <mergeCell ref="J21:J23"/>
    <mergeCell ref="K21:K23"/>
    <mergeCell ref="A21:A23"/>
    <mergeCell ref="A37:M37"/>
    <mergeCell ref="A38:M38"/>
    <mergeCell ref="A39:M39"/>
    <mergeCell ref="A40:M40"/>
    <mergeCell ref="A41:N41"/>
    <mergeCell ref="A42:C42"/>
    <mergeCell ref="D42:N42"/>
    <mergeCell ref="A43:N43"/>
    <mergeCell ref="B44:E44"/>
    <mergeCell ref="N44:N49"/>
    <mergeCell ref="B45:E45"/>
    <mergeCell ref="B46:E46"/>
    <mergeCell ref="F46:G46"/>
    <mergeCell ref="F47:G47"/>
    <mergeCell ref="F48:G48"/>
    <mergeCell ref="B47:E47"/>
    <mergeCell ref="B48:E48"/>
    <mergeCell ref="H47:L47"/>
    <mergeCell ref="H48:L48"/>
    <mergeCell ref="F49:G49"/>
    <mergeCell ref="F50:G50"/>
    <mergeCell ref="H46:L46"/>
    <mergeCell ref="H49:L49"/>
    <mergeCell ref="H50:L50"/>
    <mergeCell ref="B49:E49"/>
    <mergeCell ref="B50:E50"/>
    <mergeCell ref="A51:G51"/>
    <mergeCell ref="H51:N51"/>
    <mergeCell ref="A52:G52"/>
    <mergeCell ref="H52:N52"/>
    <mergeCell ref="A53:G53"/>
    <mergeCell ref="H53:N53"/>
    <mergeCell ref="A54:N54"/>
    <mergeCell ref="A55:N55"/>
    <mergeCell ref="A56:N56"/>
    <mergeCell ref="A57:N57"/>
    <mergeCell ref="A58:N58"/>
    <mergeCell ref="B59:F59"/>
    <mergeCell ref="G59:N59"/>
    <mergeCell ref="B60:F60"/>
    <mergeCell ref="G60:N60"/>
    <mergeCell ref="B61:F61"/>
    <mergeCell ref="G61:N61"/>
    <mergeCell ref="B62:F62"/>
    <mergeCell ref="G62:N62"/>
    <mergeCell ref="B63:F63"/>
    <mergeCell ref="G63:N63"/>
    <mergeCell ref="B64:F64"/>
    <mergeCell ref="G64:N64"/>
    <mergeCell ref="B65:F65"/>
    <mergeCell ref="G65:N65"/>
    <mergeCell ref="B66:F66"/>
    <mergeCell ref="G66:N66"/>
    <mergeCell ref="B67:F67"/>
    <mergeCell ref="G67:N67"/>
    <mergeCell ref="B68:F68"/>
    <mergeCell ref="G68:N69"/>
    <mergeCell ref="B69:F69"/>
    <mergeCell ref="B70:F70"/>
    <mergeCell ref="G70:N70"/>
    <mergeCell ref="B71:F71"/>
    <mergeCell ref="G71:N71"/>
    <mergeCell ref="A72:F72"/>
    <mergeCell ref="G72:G77"/>
    <mergeCell ref="H72:N73"/>
    <mergeCell ref="A73:F73"/>
    <mergeCell ref="A74:F74"/>
    <mergeCell ref="H74:N74"/>
    <mergeCell ref="A75:F75"/>
    <mergeCell ref="H75:N75"/>
    <mergeCell ref="A76:F76"/>
    <mergeCell ref="H76:N76"/>
    <mergeCell ref="G84:N85"/>
    <mergeCell ref="A85:F85"/>
    <mergeCell ref="A77:F77"/>
    <mergeCell ref="H77:N77"/>
    <mergeCell ref="B78:F78"/>
    <mergeCell ref="G78:N79"/>
    <mergeCell ref="A79:F79"/>
    <mergeCell ref="B80:F80"/>
    <mergeCell ref="G80:N81"/>
    <mergeCell ref="A81:F81"/>
    <mergeCell ref="B86:F86"/>
    <mergeCell ref="G86:N89"/>
    <mergeCell ref="A87:F87"/>
    <mergeCell ref="A88:F88"/>
    <mergeCell ref="A89:F89"/>
    <mergeCell ref="A12:N13"/>
    <mergeCell ref="B82:F82"/>
    <mergeCell ref="G82:N83"/>
    <mergeCell ref="A83:F83"/>
    <mergeCell ref="B84:F84"/>
    <mergeCell ref="A96:N96"/>
    <mergeCell ref="B92:F93"/>
    <mergeCell ref="G92:N95"/>
    <mergeCell ref="A94:F94"/>
    <mergeCell ref="A95:F95"/>
    <mergeCell ref="B90:F90"/>
    <mergeCell ref="G90:N90"/>
    <mergeCell ref="B91:F91"/>
    <mergeCell ref="G91:N91"/>
  </mergeCells>
  <hyperlinks>
    <hyperlink ref="A10" r:id="rId1" display="http://www.discoveringmontana.com/doa/doatravel/travelpolicy_2005.pdf"/>
    <hyperlink ref="A10:N10" r:id="rId2" display="http://www.state.mt.us/doa/doatravel/travelmain.asp"/>
  </hyperlinks>
  <printOptions/>
  <pageMargins left="0.75" right="0.75" top="1" bottom="1" header="0.5" footer="0.5"/>
  <pageSetup fitToHeight="2" fitToWidth="1" horizontalDpi="600" verticalDpi="600" orientation="portrait" scale="6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Ossello</dc:creator>
  <cp:keywords/>
  <dc:description/>
  <cp:lastModifiedBy>mvincent</cp:lastModifiedBy>
  <cp:lastPrinted>2010-09-09T19:13:13Z</cp:lastPrinted>
  <dcterms:created xsi:type="dcterms:W3CDTF">2005-10-18T21:59:15Z</dcterms:created>
  <dcterms:modified xsi:type="dcterms:W3CDTF">2010-09-09T19:13:16Z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